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<sst xmlns="http://schemas.openxmlformats.org/spreadsheetml/2006/main" count="53" uniqueCount="29">
  <si>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</si>
  <si>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</si>
  <si>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</si>
  <si>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</si>
  <si>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</si>
  <si>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</si>
  <si>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</si>
  <si>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</si>
  <si>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</si>
  <si>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</si>
  <si>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</si>
  <si>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</si>
  <si>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</si>
  <si>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</si>
  <si>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</si>
  <si>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</si>
  <si>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Tuition</t>
  </si>
  <si>
    <t>Per Semester</t>
  </si>
  <si>
    <t>Athletic Fee</t>
  </si>
  <si>
    <t>Student Activity Fee</t>
  </si>
  <si>
    <t>Student Services Fee</t>
  </si>
  <si>
    <t>Upass Fee</t>
  </si>
  <si>
    <t>Benefits Plan</t>
  </si>
  <si>
    <t>Other</t>
  </si>
  <si>
    <t>*All Information from SFU Calendar Archive</t>
  </si>
  <si>
    <t>Total Fees</t>
  </si>
  <si>
    <t>http://students.sfu.ca/calendar_archive/index.html</t>
  </si>
  <si>
    <t>*Note Student Servies + Ath rec fees merged</t>
  </si>
  <si>
    <t>Annual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</si>
</sst>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44" fontId="0" fillId="0" borderId="0" xfId="17" applyFont="1" applyFill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17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0" borderId="0" xfId="19" applyAlignment="1">
      <alignment/>
    </xf>
    <xf numFmtId="44" fontId="0" fillId="0" borderId="0" xfId="17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udents.sfu.ca/calendar_archive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1.00390625" style="0" bestFit="1" customWidth="1"/>
    <col min="4" max="4" width="18.00390625" style="0" bestFit="1" customWidth="1"/>
    <col min="5" max="5" width="19.00390625" style="0" bestFit="1" customWidth="1"/>
    <col min="6" max="6" width="10.00390625" style="0" bestFit="1" customWidth="1"/>
    <col min="7" max="7" width="12.00390625" style="0" bestFit="1" customWidth="1"/>
    <col min="9" max="9" width="11.7109375" style="0" customWidth="1"/>
  </cols>
  <sheetData>
    <row r="1" ht="12.75">
      <c r="A1" t="s">
        <v>17</v>
      </c>
    </row>
    <row r="2" spans="1:9" ht="12.75">
      <c r="A2" t="s">
        <v>0</v>
      </c>
      <c r="B2" t="s">
        <v>16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25</v>
      </c>
    </row>
    <row r="3" spans="1:9" ht="12.75">
      <c r="A3" s="1" t="s">
        <v>1</v>
      </c>
      <c r="B3" s="2">
        <v>768</v>
      </c>
      <c r="C3" s="6">
        <v>30</v>
      </c>
      <c r="D3" s="6">
        <v>55.81</v>
      </c>
      <c r="E3" s="6">
        <v>18</v>
      </c>
      <c r="F3" s="6">
        <v>0</v>
      </c>
      <c r="G3" s="6">
        <v>0</v>
      </c>
      <c r="H3" s="6">
        <v>0</v>
      </c>
      <c r="I3" s="6">
        <f>SUM(C3:H3)</f>
        <v>103.81</v>
      </c>
    </row>
    <row r="4" spans="1:9" ht="12.75">
      <c r="A4" s="1" t="s">
        <v>2</v>
      </c>
      <c r="B4" s="2">
        <v>729.5</v>
      </c>
      <c r="C4" s="6">
        <v>30</v>
      </c>
      <c r="D4" s="6">
        <v>55.81</v>
      </c>
      <c r="E4" s="6">
        <v>18</v>
      </c>
      <c r="F4" s="6">
        <v>0</v>
      </c>
      <c r="G4" s="6">
        <v>0</v>
      </c>
      <c r="H4" s="6">
        <v>0</v>
      </c>
      <c r="I4" s="6">
        <f>SUM(C4:H4)</f>
        <v>103.81</v>
      </c>
    </row>
    <row r="5" spans="1:10" ht="12.75">
      <c r="A5" s="1" t="s">
        <v>3</v>
      </c>
      <c r="B5" s="2">
        <v>948.35</v>
      </c>
      <c r="C5" s="6">
        <v>62.4</v>
      </c>
      <c r="D5" s="6">
        <v>55.81</v>
      </c>
      <c r="E5" s="6">
        <v>0</v>
      </c>
      <c r="F5" s="6">
        <v>0</v>
      </c>
      <c r="G5" s="6">
        <v>0</v>
      </c>
      <c r="H5" s="6">
        <v>0</v>
      </c>
      <c r="I5" s="6">
        <f aca="true" t="shared" si="0" ref="I5:I18">SUM(C5:H5)</f>
        <v>118.21000000000001</v>
      </c>
      <c r="J5" t="s">
        <v>27</v>
      </c>
    </row>
    <row r="6" spans="1:9" ht="12.75">
      <c r="A6" s="1" t="s">
        <v>4</v>
      </c>
      <c r="B6" s="2">
        <v>1232.9</v>
      </c>
      <c r="C6" s="6">
        <v>81.12</v>
      </c>
      <c r="D6" s="6">
        <v>55.81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136.93</v>
      </c>
    </row>
    <row r="7" spans="1:9" ht="12.75">
      <c r="A7" s="1" t="s">
        <v>5</v>
      </c>
      <c r="B7" s="2">
        <v>1417.9</v>
      </c>
      <c r="C7" s="6">
        <v>93.28</v>
      </c>
      <c r="D7" s="6">
        <v>58.5</v>
      </c>
      <c r="E7" s="6">
        <v>0</v>
      </c>
      <c r="F7" s="6">
        <v>92</v>
      </c>
      <c r="G7" s="6">
        <v>0</v>
      </c>
      <c r="H7" s="6">
        <v>0</v>
      </c>
      <c r="I7" s="6">
        <f t="shared" si="0"/>
        <v>243.78</v>
      </c>
    </row>
    <row r="8" spans="1:9" ht="12.75">
      <c r="A8" s="1" t="s">
        <v>6</v>
      </c>
      <c r="B8" s="2">
        <v>1446.3</v>
      </c>
      <c r="C8" s="6">
        <v>95.14</v>
      </c>
      <c r="D8" s="6">
        <v>58.7</v>
      </c>
      <c r="E8" s="6">
        <v>0</v>
      </c>
      <c r="F8" s="9">
        <v>98</v>
      </c>
      <c r="G8" s="6">
        <v>0</v>
      </c>
      <c r="H8" s="6">
        <v>0</v>
      </c>
      <c r="I8" s="6">
        <f t="shared" si="0"/>
        <v>251.84</v>
      </c>
    </row>
    <row r="9" spans="1:9" ht="12.75">
      <c r="A9" s="1" t="s">
        <v>7</v>
      </c>
      <c r="B9" s="2">
        <v>1475.3</v>
      </c>
      <c r="C9" s="6">
        <v>97.04</v>
      </c>
      <c r="D9" s="6">
        <v>59.57</v>
      </c>
      <c r="E9" s="6">
        <v>0</v>
      </c>
      <c r="F9" s="9">
        <v>98</v>
      </c>
      <c r="G9" s="6">
        <v>0</v>
      </c>
      <c r="H9" s="6">
        <v>0</v>
      </c>
      <c r="I9" s="6">
        <f t="shared" si="0"/>
        <v>254.61</v>
      </c>
    </row>
    <row r="10" spans="1:9" ht="12.75">
      <c r="A10" s="1" t="s">
        <v>8</v>
      </c>
      <c r="B10" s="3">
        <v>1504.8</v>
      </c>
      <c r="C10" s="6">
        <v>98.98</v>
      </c>
      <c r="D10" s="6">
        <v>61.25</v>
      </c>
      <c r="E10" s="6">
        <v>0</v>
      </c>
      <c r="F10" s="9">
        <v>98</v>
      </c>
      <c r="G10" s="6">
        <v>0</v>
      </c>
      <c r="H10" s="6">
        <v>0</v>
      </c>
      <c r="I10" s="6">
        <f t="shared" si="0"/>
        <v>258.23</v>
      </c>
    </row>
    <row r="11" spans="1:9" ht="12.75">
      <c r="A11" s="1" t="s">
        <v>9</v>
      </c>
      <c r="B11" s="2">
        <v>1534.9</v>
      </c>
      <c r="C11" s="6">
        <v>100.96</v>
      </c>
      <c r="D11" s="6">
        <v>61.39</v>
      </c>
      <c r="E11" s="6">
        <v>0</v>
      </c>
      <c r="F11" s="9">
        <v>104.36</v>
      </c>
      <c r="G11" s="6">
        <v>0</v>
      </c>
      <c r="H11" s="6">
        <v>0</v>
      </c>
      <c r="I11" s="6">
        <f t="shared" si="0"/>
        <v>266.71</v>
      </c>
    </row>
    <row r="12" spans="1:9" ht="12.75">
      <c r="A12" s="1" t="s">
        <v>10</v>
      </c>
      <c r="B12" s="2">
        <v>1565.6</v>
      </c>
      <c r="C12" s="6">
        <v>102.98</v>
      </c>
      <c r="D12" s="6">
        <v>60.65</v>
      </c>
      <c r="E12" s="6">
        <v>0</v>
      </c>
      <c r="F12" s="9">
        <v>104.36</v>
      </c>
      <c r="G12" s="6">
        <v>0</v>
      </c>
      <c r="H12" s="6">
        <v>0</v>
      </c>
      <c r="I12" s="6">
        <f t="shared" si="0"/>
        <v>267.99</v>
      </c>
    </row>
    <row r="13" spans="1:9" ht="12.75">
      <c r="A13" s="1" t="s">
        <v>11</v>
      </c>
      <c r="B13" s="4">
        <v>1597</v>
      </c>
      <c r="C13" s="6">
        <v>105.04</v>
      </c>
      <c r="D13" s="6">
        <v>60.65</v>
      </c>
      <c r="E13" s="6">
        <v>0</v>
      </c>
      <c r="F13" s="9">
        <v>104.36</v>
      </c>
      <c r="G13" s="6">
        <f>368/3</f>
        <v>122.66666666666667</v>
      </c>
      <c r="H13" s="6">
        <v>0</v>
      </c>
      <c r="I13" s="6">
        <f t="shared" si="0"/>
        <v>392.7166666666667</v>
      </c>
    </row>
    <row r="14" spans="1:9" ht="12.75">
      <c r="A14" s="1" t="s">
        <v>12</v>
      </c>
      <c r="B14" s="2">
        <v>1629</v>
      </c>
      <c r="C14" s="9">
        <v>107.14</v>
      </c>
      <c r="D14" s="6">
        <v>60.65</v>
      </c>
      <c r="E14" s="6">
        <v>0</v>
      </c>
      <c r="F14" s="9">
        <v>120</v>
      </c>
      <c r="G14" s="6">
        <f>395/3</f>
        <v>131.66666666666666</v>
      </c>
      <c r="H14" s="6">
        <v>0</v>
      </c>
      <c r="I14" s="7">
        <f t="shared" si="0"/>
        <v>419.4566666666666</v>
      </c>
    </row>
    <row r="15" spans="1:9" ht="12.75">
      <c r="A15" s="1" t="s">
        <v>13</v>
      </c>
      <c r="B15" s="2">
        <f aca="true" t="shared" si="1" ref="B15:C18">B14*1.02</f>
        <v>1661.58</v>
      </c>
      <c r="C15" s="6">
        <f t="shared" si="1"/>
        <v>109.28280000000001</v>
      </c>
      <c r="D15" s="6">
        <v>60.65</v>
      </c>
      <c r="E15" s="6">
        <v>0</v>
      </c>
      <c r="F15" s="9">
        <v>120</v>
      </c>
      <c r="G15" s="6">
        <f>420/3</f>
        <v>140</v>
      </c>
      <c r="H15" s="6">
        <v>0</v>
      </c>
      <c r="I15" s="7">
        <f t="shared" si="0"/>
        <v>429.93280000000004</v>
      </c>
    </row>
    <row r="16" spans="1:9" ht="12.75">
      <c r="A16" s="1" t="s">
        <v>14</v>
      </c>
      <c r="B16" s="2">
        <f t="shared" si="1"/>
        <v>1694.8116</v>
      </c>
      <c r="C16" s="6">
        <f t="shared" si="1"/>
        <v>111.46845600000002</v>
      </c>
      <c r="D16" s="6">
        <v>60.65</v>
      </c>
      <c r="E16" s="6">
        <v>0</v>
      </c>
      <c r="F16" s="6">
        <f>35*4</f>
        <v>140</v>
      </c>
      <c r="G16" s="6">
        <f>G15*1.06</f>
        <v>148.4</v>
      </c>
      <c r="H16" s="6">
        <v>0</v>
      </c>
      <c r="I16" s="7">
        <f t="shared" si="0"/>
        <v>460.518456</v>
      </c>
    </row>
    <row r="17" spans="1:9" ht="12.75">
      <c r="A17" s="1" t="s">
        <v>15</v>
      </c>
      <c r="B17" s="2">
        <f t="shared" si="1"/>
        <v>1728.707832</v>
      </c>
      <c r="C17" s="6">
        <f t="shared" si="1"/>
        <v>113.69782512000002</v>
      </c>
      <c r="D17" s="6">
        <v>60.65</v>
      </c>
      <c r="E17" s="6">
        <v>0</v>
      </c>
      <c r="F17" s="6">
        <f>40*4</f>
        <v>160</v>
      </c>
      <c r="G17" s="6">
        <f>G16*1.06</f>
        <v>157.304</v>
      </c>
      <c r="H17" s="6">
        <v>0</v>
      </c>
      <c r="I17" s="7">
        <f t="shared" si="0"/>
        <v>491.65182512</v>
      </c>
    </row>
    <row r="18" spans="2:9" ht="12.75">
      <c r="B18" s="2"/>
      <c r="C18" s="6"/>
      <c r="D18" s="6"/>
      <c r="E18" s="6"/>
      <c r="F18" s="6"/>
      <c r="G18" s="6"/>
      <c r="H18" s="6"/>
      <c r="I18" s="7"/>
    </row>
    <row r="19" ht="12.75">
      <c r="A19" s="5" t="s">
        <v>24</v>
      </c>
    </row>
    <row r="20" ht="12.75">
      <c r="A20" s="8" t="s">
        <v>26</v>
      </c>
    </row>
    <row r="22" ht="12.75">
      <c r="A22" t="s">
        <v>28</v>
      </c>
    </row>
    <row r="23" spans="1:9" ht="12.75">
      <c r="A23" t="s">
        <v>0</v>
      </c>
      <c r="B23" t="s">
        <v>16</v>
      </c>
      <c r="C23" t="s">
        <v>18</v>
      </c>
      <c r="D23" t="s">
        <v>19</v>
      </c>
      <c r="E23" t="s">
        <v>20</v>
      </c>
      <c r="F23" t="s">
        <v>21</v>
      </c>
      <c r="G23" t="s">
        <v>22</v>
      </c>
      <c r="H23" t="s">
        <v>23</v>
      </c>
      <c r="I23" t="s">
        <v>25</v>
      </c>
    </row>
    <row r="24" spans="1:9" ht="12.75">
      <c r="A24" s="1" t="s">
        <v>1</v>
      </c>
      <c r="B24" s="2">
        <f>B3*3</f>
        <v>2304</v>
      </c>
      <c r="C24" s="2">
        <f>C3*3</f>
        <v>90</v>
      </c>
      <c r="D24" s="2">
        <f>D3*3</f>
        <v>167.43</v>
      </c>
      <c r="E24" s="2">
        <f>E3*3</f>
        <v>54</v>
      </c>
      <c r="F24" s="2">
        <f>F3*3</f>
        <v>0</v>
      </c>
      <c r="G24" s="2">
        <f>G3*3</f>
        <v>0</v>
      </c>
      <c r="H24" s="2">
        <f>H3*3</f>
        <v>0</v>
      </c>
      <c r="I24" s="2">
        <f>I3*3</f>
        <v>311.43</v>
      </c>
    </row>
    <row r="25" spans="1:9" ht="12.75">
      <c r="A25" s="1" t="s">
        <v>2</v>
      </c>
      <c r="B25" s="2">
        <f>B4*3</f>
        <v>2188.5</v>
      </c>
      <c r="C25" s="2">
        <f>C4*3</f>
        <v>90</v>
      </c>
      <c r="D25" s="2">
        <f>D4*3</f>
        <v>167.43</v>
      </c>
      <c r="E25" s="2">
        <f>E4*3</f>
        <v>54</v>
      </c>
      <c r="F25" s="2">
        <f>F4*3</f>
        <v>0</v>
      </c>
      <c r="G25" s="2">
        <f>G4*3</f>
        <v>0</v>
      </c>
      <c r="H25" s="2">
        <f>H4*3</f>
        <v>0</v>
      </c>
      <c r="I25" s="2">
        <f>I4*3</f>
        <v>311.43</v>
      </c>
    </row>
    <row r="26" spans="1:9" ht="12.75">
      <c r="A26" s="1" t="s">
        <v>3</v>
      </c>
      <c r="B26" s="2">
        <f>B5*3</f>
        <v>2845.05</v>
      </c>
      <c r="C26" s="2">
        <f>C5*3</f>
        <v>187.2</v>
      </c>
      <c r="D26" s="2">
        <f>D5*3</f>
        <v>167.43</v>
      </c>
      <c r="E26" s="2">
        <f>E5*3</f>
        <v>0</v>
      </c>
      <c r="F26" s="2">
        <f>F5*3</f>
        <v>0</v>
      </c>
      <c r="G26" s="2">
        <f>G5*3</f>
        <v>0</v>
      </c>
      <c r="H26" s="2">
        <f>H5*3</f>
        <v>0</v>
      </c>
      <c r="I26" s="2">
        <f>I5*3</f>
        <v>354.63</v>
      </c>
    </row>
    <row r="27" spans="1:9" ht="12.75">
      <c r="A27" s="1" t="s">
        <v>4</v>
      </c>
      <c r="B27" s="2">
        <f>B6*3</f>
        <v>3698.7000000000003</v>
      </c>
      <c r="C27" s="2">
        <f>C6*3</f>
        <v>243.36</v>
      </c>
      <c r="D27" s="2">
        <f>D6*3</f>
        <v>167.43</v>
      </c>
      <c r="E27" s="2">
        <f>E6*3</f>
        <v>0</v>
      </c>
      <c r="F27" s="2">
        <f>F6*3</f>
        <v>0</v>
      </c>
      <c r="G27" s="2">
        <f>G6*3</f>
        <v>0</v>
      </c>
      <c r="H27" s="2">
        <f>H6*3</f>
        <v>0</v>
      </c>
      <c r="I27" s="2">
        <f>I6*3</f>
        <v>410.79</v>
      </c>
    </row>
    <row r="28" spans="1:9" ht="12.75">
      <c r="A28" s="1" t="s">
        <v>5</v>
      </c>
      <c r="B28" s="2">
        <f>B7*3</f>
        <v>4253.700000000001</v>
      </c>
      <c r="C28" s="2">
        <f>C7*3</f>
        <v>279.84000000000003</v>
      </c>
      <c r="D28" s="2">
        <f>D7*3</f>
        <v>175.5</v>
      </c>
      <c r="E28" s="2">
        <f>E7*3</f>
        <v>0</v>
      </c>
      <c r="F28" s="2">
        <f>F7*3</f>
        <v>276</v>
      </c>
      <c r="G28" s="2">
        <f>G7*3</f>
        <v>0</v>
      </c>
      <c r="H28" s="2">
        <f>H7*3</f>
        <v>0</v>
      </c>
      <c r="I28" s="2">
        <f>I7*3</f>
        <v>731.34</v>
      </c>
    </row>
    <row r="29" spans="1:9" ht="12.75">
      <c r="A29" s="1" t="s">
        <v>6</v>
      </c>
      <c r="B29" s="2">
        <f>B8*3</f>
        <v>4338.9</v>
      </c>
      <c r="C29" s="2">
        <f>C8*3</f>
        <v>285.42</v>
      </c>
      <c r="D29" s="2">
        <f>D8*3</f>
        <v>176.10000000000002</v>
      </c>
      <c r="E29" s="2">
        <f>E8*3</f>
        <v>0</v>
      </c>
      <c r="F29" s="2">
        <f>F8*3</f>
        <v>294</v>
      </c>
      <c r="G29" s="2">
        <f>G8*3</f>
        <v>0</v>
      </c>
      <c r="H29" s="2">
        <f>H8*3</f>
        <v>0</v>
      </c>
      <c r="I29" s="2">
        <f>I8*3</f>
        <v>755.52</v>
      </c>
    </row>
    <row r="30" spans="1:9" ht="12.75">
      <c r="A30" s="1" t="s">
        <v>7</v>
      </c>
      <c r="B30" s="2">
        <f>B9*3</f>
        <v>4425.9</v>
      </c>
      <c r="C30" s="2">
        <f>C9*3</f>
        <v>291.12</v>
      </c>
      <c r="D30" s="2">
        <f>D9*3</f>
        <v>178.71</v>
      </c>
      <c r="E30" s="2">
        <f>E9*3</f>
        <v>0</v>
      </c>
      <c r="F30" s="2">
        <f>F9*3</f>
        <v>294</v>
      </c>
      <c r="G30" s="2">
        <f>G9*3</f>
        <v>0</v>
      </c>
      <c r="H30" s="2">
        <f>H9*3</f>
        <v>0</v>
      </c>
      <c r="I30" s="2">
        <f>I9*3</f>
        <v>763.83</v>
      </c>
    </row>
    <row r="31" spans="1:9" ht="12.75">
      <c r="A31" s="1" t="s">
        <v>8</v>
      </c>
      <c r="B31" s="2">
        <f>B10*3</f>
        <v>4514.4</v>
      </c>
      <c r="C31" s="2">
        <f>C10*3</f>
        <v>296.94</v>
      </c>
      <c r="D31" s="2">
        <f>D10*3</f>
        <v>183.75</v>
      </c>
      <c r="E31" s="2">
        <f>E10*3</f>
        <v>0</v>
      </c>
      <c r="F31" s="2">
        <f>F10*3</f>
        <v>294</v>
      </c>
      <c r="G31" s="2">
        <f>G10*3</f>
        <v>0</v>
      </c>
      <c r="H31" s="2">
        <f>H10*3</f>
        <v>0</v>
      </c>
      <c r="I31" s="2">
        <f>I10*3</f>
        <v>774.69</v>
      </c>
    </row>
    <row r="32" spans="1:9" ht="12.75">
      <c r="A32" s="1" t="s">
        <v>9</v>
      </c>
      <c r="B32" s="2">
        <f>B11*3</f>
        <v>4604.700000000001</v>
      </c>
      <c r="C32" s="2">
        <f>C11*3</f>
        <v>302.88</v>
      </c>
      <c r="D32" s="2">
        <f>D11*3</f>
        <v>184.17000000000002</v>
      </c>
      <c r="E32" s="2">
        <f>E11*3</f>
        <v>0</v>
      </c>
      <c r="F32" s="2">
        <f>F11*3</f>
        <v>313.08</v>
      </c>
      <c r="G32" s="2">
        <f>G11*3</f>
        <v>0</v>
      </c>
      <c r="H32" s="2">
        <f>H11*3</f>
        <v>0</v>
      </c>
      <c r="I32" s="2">
        <f>I11*3</f>
        <v>800.1299999999999</v>
      </c>
    </row>
    <row r="33" spans="1:9" ht="12.75">
      <c r="A33" s="1" t="s">
        <v>10</v>
      </c>
      <c r="B33" s="2">
        <f>B12*3</f>
        <v>4696.799999999999</v>
      </c>
      <c r="C33" s="2">
        <f>C12*3</f>
        <v>308.94</v>
      </c>
      <c r="D33" s="2">
        <f>D12*3</f>
        <v>181.95</v>
      </c>
      <c r="E33" s="2">
        <f>E12*3</f>
        <v>0</v>
      </c>
      <c r="F33" s="2">
        <f>F12*3</f>
        <v>313.08</v>
      </c>
      <c r="G33" s="2">
        <f>G12*3</f>
        <v>0</v>
      </c>
      <c r="H33" s="2">
        <f>H12*3</f>
        <v>0</v>
      </c>
      <c r="I33" s="2">
        <f>I12*3</f>
        <v>803.97</v>
      </c>
    </row>
    <row r="34" spans="1:9" ht="12.75">
      <c r="A34" s="1" t="s">
        <v>11</v>
      </c>
      <c r="B34" s="2">
        <f>B13*3</f>
        <v>4791</v>
      </c>
      <c r="C34" s="2">
        <f>C13*3</f>
        <v>315.12</v>
      </c>
      <c r="D34" s="2">
        <f>D13*3</f>
        <v>181.95</v>
      </c>
      <c r="E34" s="2">
        <f>E13*3</f>
        <v>0</v>
      </c>
      <c r="F34" s="2">
        <f>F13*3</f>
        <v>313.08</v>
      </c>
      <c r="G34" s="2">
        <f>G13*3</f>
        <v>368</v>
      </c>
      <c r="H34" s="2">
        <f>H13*3</f>
        <v>0</v>
      </c>
      <c r="I34" s="2">
        <f>I13*3</f>
        <v>1178.15</v>
      </c>
    </row>
    <row r="35" spans="1:9" ht="12.75">
      <c r="A35" s="1" t="s">
        <v>12</v>
      </c>
      <c r="B35" s="2">
        <f>B14*3</f>
        <v>4887</v>
      </c>
      <c r="C35" s="2">
        <f>C14*3</f>
        <v>321.42</v>
      </c>
      <c r="D35" s="2">
        <f>D14*3</f>
        <v>181.95</v>
      </c>
      <c r="E35" s="2">
        <f>E14*3</f>
        <v>0</v>
      </c>
      <c r="F35" s="2">
        <f>F14*3</f>
        <v>360</v>
      </c>
      <c r="G35" s="2">
        <f>G14*3</f>
        <v>395</v>
      </c>
      <c r="H35" s="2">
        <f>H14*3</f>
        <v>0</v>
      </c>
      <c r="I35" s="2">
        <f>I14*3</f>
        <v>1258.37</v>
      </c>
    </row>
    <row r="36" spans="1:9" ht="12.75">
      <c r="A36" s="1" t="s">
        <v>13</v>
      </c>
      <c r="B36" s="2">
        <f>B15*3</f>
        <v>4984.74</v>
      </c>
      <c r="C36" s="2">
        <f>C15*3</f>
        <v>327.8484</v>
      </c>
      <c r="D36" s="2">
        <f>D15*3</f>
        <v>181.95</v>
      </c>
      <c r="E36" s="2">
        <f>E15*3</f>
        <v>0</v>
      </c>
      <c r="F36" s="2">
        <f>F15*3</f>
        <v>360</v>
      </c>
      <c r="G36" s="2">
        <f>G15*3</f>
        <v>420</v>
      </c>
      <c r="H36" s="2">
        <f>H15*3</f>
        <v>0</v>
      </c>
      <c r="I36" s="2">
        <f>I15*3</f>
        <v>1289.7984000000001</v>
      </c>
    </row>
    <row r="37" spans="1:9" ht="12.75">
      <c r="A37" s="1" t="s">
        <v>14</v>
      </c>
      <c r="B37" s="2">
        <f aca="true" t="shared" si="2" ref="B37:I38">B16*3</f>
        <v>5084.4348</v>
      </c>
      <c r="C37" s="2">
        <f t="shared" si="2"/>
        <v>334.40536800000007</v>
      </c>
      <c r="D37" s="2">
        <f t="shared" si="2"/>
        <v>181.95</v>
      </c>
      <c r="E37" s="2">
        <f t="shared" si="2"/>
        <v>0</v>
      </c>
      <c r="F37" s="2">
        <f t="shared" si="2"/>
        <v>420</v>
      </c>
      <c r="G37" s="2">
        <f t="shared" si="2"/>
        <v>445.20000000000005</v>
      </c>
      <c r="H37" s="2">
        <f t="shared" si="2"/>
        <v>0</v>
      </c>
      <c r="I37" s="2">
        <f t="shared" si="2"/>
        <v>1381.555368</v>
      </c>
    </row>
    <row r="38" spans="1:9" ht="12.75">
      <c r="A38" s="1" t="s">
        <v>15</v>
      </c>
      <c r="B38" s="2">
        <f aca="true" t="shared" si="3" ref="B38:I38">B17*3</f>
        <v>5186.123496</v>
      </c>
      <c r="C38" s="2">
        <f t="shared" si="3"/>
        <v>341.09347536000007</v>
      </c>
      <c r="D38" s="2">
        <f t="shared" si="3"/>
        <v>181.95</v>
      </c>
      <c r="E38" s="2">
        <f t="shared" si="3"/>
        <v>0</v>
      </c>
      <c r="F38" s="2">
        <f t="shared" si="3"/>
        <v>480</v>
      </c>
      <c r="G38" s="2">
        <f t="shared" si="3"/>
        <v>471.91200000000003</v>
      </c>
      <c r="H38" s="2">
        <f t="shared" si="3"/>
        <v>0</v>
      </c>
      <c r="I38" s="2">
        <f t="shared" si="3"/>
        <v>1474.95547536</v>
      </c>
    </row>
    <row r="39" ht="12.75">
      <c r="B39" s="2"/>
    </row>
  </sheetData>
  <hyperlinks>
    <hyperlink ref="A20" r:id="rId1" display="http://students.sfu.ca/calendar_archive/index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dsahota</dc:creator>
  <cp:keywords/>
  <dc:description/>
  <cp:lastModifiedBy>dsahota</cp:lastModifiedBy>
  <dcterms:created xsi:type="dcterms:W3CDTF">1996-10-14T23:33:28Z</dcterms:created>
  <dcterms:modified xsi:type="dcterms:W3CDTF">2012-05-01T06:26:19Z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